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/>
  <xr:revisionPtr revIDLastSave="0" documentId="13_ncr:1_{7256D734-FE8B-4373-B623-3B694F194C11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記入例" sheetId="3" r:id="rId1"/>
    <sheet name="ﾌｫｰﾏｯﾄ" sheetId="4" r:id="rId2"/>
    <sheet name="example" sheetId="5" r:id="rId3"/>
    <sheet name="format" sheetId="6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6" l="1"/>
  <c r="D34" i="6" s="1"/>
  <c r="C24" i="5" l="1"/>
  <c r="C20" i="5"/>
  <c r="D25" i="5" s="1"/>
  <c r="D27" i="5" s="1"/>
  <c r="C21" i="3" l="1"/>
  <c r="C26" i="3" l="1"/>
  <c r="D28" i="3" s="1"/>
  <c r="D30" i="3" s="1"/>
</calcChain>
</file>

<file path=xl/sharedStrings.xml><?xml version="1.0" encoding="utf-8"?>
<sst xmlns="http://schemas.openxmlformats.org/spreadsheetml/2006/main" count="167" uniqueCount="111">
  <si>
    <t>備考</t>
    <rPh sb="0" eb="1">
      <t>ソナエ</t>
    </rPh>
    <rPh sb="1" eb="2">
      <t>コウ</t>
    </rPh>
    <phoneticPr fontId="2"/>
  </si>
  <si>
    <t>事業費予算見積書</t>
    <rPh sb="0" eb="3">
      <t>ジギョウヒ</t>
    </rPh>
    <rPh sb="3" eb="5">
      <t>ヨサン</t>
    </rPh>
    <rPh sb="5" eb="8">
      <t>ミツモリショ</t>
    </rPh>
    <phoneticPr fontId="2"/>
  </si>
  <si>
    <t>事業名：</t>
    <rPh sb="0" eb="2">
      <t>ジギョウ</t>
    </rPh>
    <rPh sb="2" eb="3">
      <t>メイ</t>
    </rPh>
    <phoneticPr fontId="1"/>
  </si>
  <si>
    <t>経費科目区分</t>
    <rPh sb="0" eb="2">
      <t>ケイヒ</t>
    </rPh>
    <rPh sb="2" eb="4">
      <t>カモク</t>
    </rPh>
    <rPh sb="4" eb="6">
      <t>クブン</t>
    </rPh>
    <phoneticPr fontId="1"/>
  </si>
  <si>
    <t>賃借料</t>
    <rPh sb="0" eb="3">
      <t>チンシャクリョウ</t>
    </rPh>
    <phoneticPr fontId="1"/>
  </si>
  <si>
    <t>摘要</t>
    <rPh sb="0" eb="2">
      <t>テキヨウ</t>
    </rPh>
    <phoneticPr fontId="2"/>
  </si>
  <si>
    <t>ビデオ編集機器レンタル代</t>
    <rPh sb="3" eb="5">
      <t>ヘンシュウ</t>
    </rPh>
    <rPh sb="5" eb="7">
      <t>キキ</t>
    </rPh>
    <rPh sb="11" eb="12">
      <t>ダイ</t>
    </rPh>
    <phoneticPr fontId="1"/>
  </si>
  <si>
    <t>委託費</t>
    <rPh sb="0" eb="3">
      <t>イタクヒ</t>
    </rPh>
    <phoneticPr fontId="1"/>
  </si>
  <si>
    <t>ビデオ撮影</t>
    <rPh sb="3" eb="5">
      <t>サツエイ</t>
    </rPh>
    <phoneticPr fontId="1"/>
  </si>
  <si>
    <t>映像編集</t>
    <rPh sb="0" eb="2">
      <t>エイゾウ</t>
    </rPh>
    <rPh sb="2" eb="4">
      <t>ヘンシュウ</t>
    </rPh>
    <phoneticPr fontId="1"/>
  </si>
  <si>
    <t>消耗品</t>
    <rPh sb="0" eb="3">
      <t>ショウモウヒン</t>
    </rPh>
    <phoneticPr fontId="1"/>
  </si>
  <si>
    <t>記録用DVD</t>
    <rPh sb="0" eb="2">
      <t>キロク</t>
    </rPh>
    <rPh sb="2" eb="3">
      <t>ヨウ</t>
    </rPh>
    <phoneticPr fontId="1"/>
  </si>
  <si>
    <t>謝礼金</t>
    <rPh sb="0" eb="3">
      <t>シャレイキン</t>
    </rPh>
    <phoneticPr fontId="1"/>
  </si>
  <si>
    <t>インタビュー出演者</t>
    <rPh sb="6" eb="9">
      <t>シュツエンシャ</t>
    </rPh>
    <phoneticPr fontId="1"/>
  </si>
  <si>
    <t>字幕翻訳</t>
    <rPh sb="0" eb="2">
      <t>ジマク</t>
    </rPh>
    <rPh sb="2" eb="4">
      <t>ホンヤク</t>
    </rPh>
    <phoneticPr fontId="1"/>
  </si>
  <si>
    <t>英日翻訳　</t>
    <rPh sb="0" eb="1">
      <t>エイ</t>
    </rPh>
    <rPh sb="1" eb="2">
      <t>ニチ</t>
    </rPh>
    <rPh sb="2" eb="4">
      <t>ホンヤク</t>
    </rPh>
    <phoneticPr fontId="1"/>
  </si>
  <si>
    <t>旅費</t>
    <rPh sb="0" eb="2">
      <t>リョヒ</t>
    </rPh>
    <phoneticPr fontId="1"/>
  </si>
  <si>
    <t>撮影地までの交通費</t>
    <rPh sb="0" eb="3">
      <t>サツエイチ</t>
    </rPh>
    <rPh sb="6" eb="9">
      <t>コウツウヒ</t>
    </rPh>
    <phoneticPr fontId="1"/>
  </si>
  <si>
    <t>司会者　</t>
    <rPh sb="0" eb="3">
      <t>シカイシャ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</si>
  <si>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</si>
  <si>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プログラム印刷</t>
    <rPh sb="5" eb="7">
      <t>インサツ</t>
    </rPh>
    <phoneticPr fontId="1"/>
  </si>
  <si>
    <t>寄付金収入</t>
    <rPh sb="0" eb="3">
      <t>キフキン</t>
    </rPh>
    <rPh sb="3" eb="5">
      <t>シュウニュウ</t>
    </rPh>
    <phoneticPr fontId="2"/>
  </si>
  <si>
    <t>科目</t>
    <rPh sb="0" eb="2">
      <t>カモク</t>
    </rPh>
    <phoneticPr fontId="2"/>
  </si>
  <si>
    <t>〇〇氏　寄付金</t>
    <rPh sb="2" eb="3">
      <t>シ</t>
    </rPh>
    <rPh sb="4" eb="7">
      <t>キフキン</t>
    </rPh>
    <phoneticPr fontId="1"/>
  </si>
  <si>
    <t>（1円未満切り捨て）</t>
    <rPh sb="2" eb="5">
      <t>エンミマン</t>
    </rPh>
    <rPh sb="5" eb="6">
      <t>キ</t>
    </rPh>
    <rPh sb="7" eb="8">
      <t>ス</t>
    </rPh>
    <phoneticPr fontId="1"/>
  </si>
  <si>
    <t>事業名：　沖縄県系人へのインタビュー　ドキュメンタリー制作　</t>
    <rPh sb="0" eb="2">
      <t>ジギョウ</t>
    </rPh>
    <rPh sb="2" eb="3">
      <t>メイ</t>
    </rPh>
    <rPh sb="5" eb="7">
      <t>オキナワ</t>
    </rPh>
    <rPh sb="7" eb="9">
      <t>ケンケイ</t>
    </rPh>
    <rPh sb="9" eb="10">
      <t>ジン</t>
    </rPh>
    <rPh sb="27" eb="29">
      <t>セイサク</t>
    </rPh>
    <phoneticPr fontId="1"/>
  </si>
  <si>
    <t>助成金対象　支出合計（a) - 収入合計(b)</t>
    <rPh sb="0" eb="3">
      <t>ジョセイキン</t>
    </rPh>
    <rPh sb="3" eb="5">
      <t>タイショウ</t>
    </rPh>
    <rPh sb="6" eb="8">
      <t>シシュツ</t>
    </rPh>
    <rPh sb="8" eb="10">
      <t>ゴウケイ</t>
    </rPh>
    <rPh sb="16" eb="18">
      <t>シュウニュウ</t>
    </rPh>
    <rPh sb="18" eb="20">
      <t>ゴウケイ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</si>
  <si>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1"/>
  </si>
  <si>
    <t>プロジェクター　\1,000
スクリーン　\1,000
マイク　\500×2</t>
    <phoneticPr fontId="1"/>
  </si>
  <si>
    <t xml:space="preserve">カメラマン1名×\70,000 </t>
    <rPh sb="6" eb="7">
      <t>メイ</t>
    </rPh>
    <phoneticPr fontId="1"/>
  </si>
  <si>
    <t>アシスタント1名×\20,000</t>
    <rPh sb="7" eb="8">
      <t>メイ</t>
    </rPh>
    <phoneticPr fontId="1"/>
  </si>
  <si>
    <t>DVD　10枚×￥200</t>
    <rPh sb="6" eb="7">
      <t>マイ</t>
    </rPh>
    <phoneticPr fontId="1"/>
  </si>
  <si>
    <t>100部×\70</t>
    <rPh sb="3" eb="4">
      <t>ブ</t>
    </rPh>
    <phoneticPr fontId="1"/>
  </si>
  <si>
    <t>\15,000×１泊×３回</t>
    <rPh sb="9" eb="10">
      <t>ハク</t>
    </rPh>
    <rPh sb="12" eb="13">
      <t>カイ</t>
    </rPh>
    <phoneticPr fontId="1"/>
  </si>
  <si>
    <t>5名×\10,000</t>
    <rPh sb="1" eb="2">
      <t>メイ</t>
    </rPh>
    <phoneticPr fontId="1"/>
  </si>
  <si>
    <t>３時間×\5,000</t>
    <rPh sb="1" eb="3">
      <t>ジカン</t>
    </rPh>
    <phoneticPr fontId="1"/>
  </si>
  <si>
    <t>2時間×\5,000×1名</t>
    <rPh sb="1" eb="3">
      <t>ジカン</t>
    </rPh>
    <rPh sb="12" eb="13">
      <t>メイ</t>
    </rPh>
    <phoneticPr fontId="1"/>
  </si>
  <si>
    <t>２時間×\5,000×5名</t>
    <rPh sb="1" eb="3">
      <t>ジカン</t>
    </rPh>
    <rPh sb="12" eb="13">
      <t>メイ</t>
    </rPh>
    <phoneticPr fontId="1"/>
  </si>
  <si>
    <t>編集者1名×￥70,000</t>
    <rPh sb="0" eb="3">
      <t>ヘンシュウシャ</t>
    </rPh>
    <rPh sb="4" eb="5">
      <t>メイ</t>
    </rPh>
    <phoneticPr fontId="1"/>
  </si>
  <si>
    <t>カメラ　1台×\10,000
マイク　2本×\2,500　</t>
    <rPh sb="5" eb="6">
      <t>ダイ</t>
    </rPh>
    <rPh sb="20" eb="21">
      <t>ホン</t>
    </rPh>
    <phoneticPr fontId="1"/>
  </si>
  <si>
    <t>6ｈ×\5,000</t>
    <phoneticPr fontId="1"/>
  </si>
  <si>
    <t>ロサンゼルスーシアトル　往復　\30,000
ガソリン代　\1,000×4
有料道路利用　\1,５00×4　</t>
    <phoneticPr fontId="1"/>
  </si>
  <si>
    <t>沖縄県によるウチナー民間大使活動促進助成金以外で、収入があれば記載してください。</t>
    <rPh sb="0" eb="2">
      <t>オキナワ</t>
    </rPh>
    <rPh sb="2" eb="3">
      <t>ケン</t>
    </rPh>
    <rPh sb="10" eb="12">
      <t>ミンカン</t>
    </rPh>
    <rPh sb="12" eb="14">
      <t>タイシ</t>
    </rPh>
    <rPh sb="14" eb="16">
      <t>カツドウ</t>
    </rPh>
    <rPh sb="16" eb="18">
      <t>ソクシン</t>
    </rPh>
    <rPh sb="18" eb="21">
      <t>ジョセイキン</t>
    </rPh>
    <rPh sb="21" eb="23">
      <t>イガイ</t>
    </rPh>
    <rPh sb="25" eb="27">
      <t>シュウニュウ</t>
    </rPh>
    <rPh sb="31" eb="33">
      <t>キサイ</t>
    </rPh>
    <phoneticPr fontId="2"/>
  </si>
  <si>
    <t>金額(￥)(A)</t>
    <rPh sb="0" eb="2">
      <t>キンガク</t>
    </rPh>
    <phoneticPr fontId="2"/>
  </si>
  <si>
    <t>内訳/備考(B)</t>
    <rPh sb="0" eb="2">
      <t>ウチワケ</t>
    </rPh>
    <rPh sb="3" eb="5">
      <t>ビコウ</t>
    </rPh>
    <phoneticPr fontId="2"/>
  </si>
  <si>
    <t>金額(￥)</t>
    <rPh sb="0" eb="2">
      <t>キンガク</t>
    </rPh>
    <phoneticPr fontId="2"/>
  </si>
  <si>
    <t>支出合計　(a)</t>
    <rPh sb="0" eb="2">
      <t>シシュツ</t>
    </rPh>
    <rPh sb="2" eb="3">
      <t>ゴウ</t>
    </rPh>
    <rPh sb="3" eb="4">
      <t>ケイ</t>
    </rPh>
    <phoneticPr fontId="2"/>
  </si>
  <si>
    <t>収入合計　(b)</t>
    <rPh sb="0" eb="2">
      <t>シュウニュウ</t>
    </rPh>
    <rPh sb="2" eb="3">
      <t>ゴウ</t>
    </rPh>
    <rPh sb="3" eb="4">
      <t>ケイ</t>
    </rPh>
    <phoneticPr fontId="2"/>
  </si>
  <si>
    <t>(c) × 2/3</t>
    <phoneticPr fontId="2"/>
  </si>
  <si>
    <t>(a)-(b)＝(c)</t>
    <phoneticPr fontId="1"/>
  </si>
  <si>
    <t>撮影アシスタント</t>
    <rPh sb="0" eb="2">
      <t>サツエイ</t>
    </rPh>
    <phoneticPr fontId="1"/>
  </si>
  <si>
    <t>上映会会場</t>
    <rPh sb="0" eb="3">
      <t>ジョウエイカイ</t>
    </rPh>
    <rPh sb="3" eb="5">
      <t>カイジョウ</t>
    </rPh>
    <phoneticPr fontId="1"/>
  </si>
  <si>
    <t>有識者解説</t>
    <rPh sb="0" eb="3">
      <t>ユウシキシャ</t>
    </rPh>
    <rPh sb="3" eb="5">
      <t>カイセツ</t>
    </rPh>
    <phoneticPr fontId="1"/>
  </si>
  <si>
    <t>上映会運営ボランティア</t>
    <rPh sb="0" eb="3">
      <t>ジョウエイカイ</t>
    </rPh>
    <rPh sb="3" eb="5">
      <t>ウンエイ</t>
    </rPh>
    <phoneticPr fontId="1"/>
  </si>
  <si>
    <t>撮影地宿泊費</t>
    <rPh sb="0" eb="3">
      <t>サツエイチ</t>
    </rPh>
    <rPh sb="3" eb="6">
      <t>シュクハクヒ</t>
    </rPh>
    <phoneticPr fontId="1"/>
  </si>
  <si>
    <t>上映用プロジェクター、スクリーン、マイクレンタル代</t>
  </si>
  <si>
    <t>ウチナー民間大使活動促進事業</t>
    <rPh sb="4" eb="14">
      <t>ミンカンタイシカツドウソクシンジギョウ</t>
    </rPh>
    <phoneticPr fontId="1"/>
  </si>
  <si>
    <t>Project budget estimate</t>
  </si>
  <si>
    <t>Description</t>
  </si>
  <si>
    <t>Rental expense</t>
  </si>
  <si>
    <t>Vidio editing equipments rental</t>
  </si>
  <si>
    <t>Venue rental for film screening</t>
  </si>
  <si>
    <t>Outsourcing expense</t>
  </si>
  <si>
    <t xml:space="preserve">Making Japanese subtitles </t>
  </si>
  <si>
    <t>Honorarium</t>
  </si>
  <si>
    <t>Interviewee</t>
  </si>
  <si>
    <t xml:space="preserve">Master of Ceremony </t>
  </si>
  <si>
    <t>Volunteer staff for film screening</t>
  </si>
  <si>
    <t>Travel expense</t>
  </si>
  <si>
    <t>Traveling expense to shooting location</t>
  </si>
  <si>
    <t xml:space="preserve">Accomodation expense for shooting </t>
  </si>
  <si>
    <t>Stationery expense</t>
  </si>
  <si>
    <t>Recordable DVD</t>
  </si>
  <si>
    <t>Ptinting expense</t>
  </si>
  <si>
    <t>Programe for film screening</t>
  </si>
  <si>
    <t xml:space="preserve">Title of activitiy ： Making of Okinawa Immigrants' Interview Film </t>
  </si>
  <si>
    <t>Total expenses　(a)</t>
  </si>
  <si>
    <t>Item</t>
  </si>
  <si>
    <t>Remarks</t>
  </si>
  <si>
    <t xml:space="preserve">Donation </t>
  </si>
  <si>
    <t>Total incom　(b)</t>
  </si>
  <si>
    <t xml:space="preserve">Grant caliculation  
Total Expenses (a) - Total Income (b) </t>
    <phoneticPr fontId="2"/>
  </si>
  <si>
    <t>Expense items</t>
    <phoneticPr fontId="1"/>
  </si>
  <si>
    <t>Amount(¥)(A)</t>
    <phoneticPr fontId="1"/>
  </si>
  <si>
    <t>Amount(¥)</t>
    <phoneticPr fontId="1"/>
  </si>
  <si>
    <t>Breakdown/Remarks(B)</t>
  </si>
  <si>
    <t>Donation from Mr. ◯◯</t>
    <phoneticPr fontId="1"/>
  </si>
  <si>
    <t>Rental expense</t>
    <phoneticPr fontId="1"/>
  </si>
  <si>
    <t xml:space="preserve">Camera man 1×\70,000 </t>
    <phoneticPr fontId="1"/>
  </si>
  <si>
    <t>Assistaant 1×\20,000</t>
    <phoneticPr fontId="1"/>
  </si>
  <si>
    <t>Editor 1×￥70,000</t>
    <phoneticPr fontId="1"/>
  </si>
  <si>
    <t>2h×\5,000×5 people</t>
    <phoneticPr fontId="1"/>
  </si>
  <si>
    <t>2h×\5,000×1 person</t>
    <phoneticPr fontId="1"/>
  </si>
  <si>
    <t>３h×\5,000</t>
    <phoneticPr fontId="1"/>
  </si>
  <si>
    <t>5 people×\10,000</t>
    <phoneticPr fontId="1"/>
  </si>
  <si>
    <t>Comentary on the film (screening) by an expert</t>
    <phoneticPr fontId="1"/>
  </si>
  <si>
    <t>Camera 1×\10,000
Microphone 2×\2,500　</t>
    <phoneticPr fontId="1"/>
  </si>
  <si>
    <t>Projector 1×\1,000
Screen 1×\1,000
Microphone 2×\500</t>
    <phoneticPr fontId="1"/>
  </si>
  <si>
    <t>English - Japanese translation</t>
    <phoneticPr fontId="1"/>
  </si>
  <si>
    <t>LA-Seatle return ticket　\30,000
Gasoline \1,000×4
Highway tolls \1,５00×4　</t>
    <phoneticPr fontId="1"/>
  </si>
  <si>
    <t>DVD 10×￥200</t>
    <phoneticPr fontId="1"/>
  </si>
  <si>
    <t>Vidoe shooting  (main)</t>
    <phoneticPr fontId="1"/>
  </si>
  <si>
    <t>Vidoe shooting  (assistant)</t>
    <phoneticPr fontId="1"/>
  </si>
  <si>
    <t>Film editing</t>
    <phoneticPr fontId="1"/>
  </si>
  <si>
    <t>Projector, Scree, Microphones  rentla for film screening</t>
    <phoneticPr fontId="1"/>
  </si>
  <si>
    <t>\15,000×１night×３ times</t>
    <phoneticPr fontId="1"/>
  </si>
  <si>
    <t>100 copies×\70</t>
    <phoneticPr fontId="1"/>
  </si>
  <si>
    <t>Grant request amount*</t>
    <phoneticPr fontId="1"/>
  </si>
  <si>
    <t>(*  Please round down for any fraction of a yen.)</t>
    <phoneticPr fontId="1"/>
  </si>
  <si>
    <t xml:space="preserve">Title of activitiy ： </t>
    <phoneticPr fontId="1"/>
  </si>
  <si>
    <t>If there is any income other than requested Uchina Goodwill Ambassador Activities Support Program Grant, please fill it in.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</si>
</sst>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9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vertical="center" wrapText="1"/>
    </xf>
    <xf numFmtId="176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5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5" fontId="3" fillId="0" borderId="4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5" fontId="7" fillId="0" borderId="5" xfId="0" applyNumberFormat="1" applyFont="1" applyBorder="1" applyAlignment="1">
      <alignment vertical="center"/>
    </xf>
    <xf numFmtId="5" fontId="7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38" fontId="11" fillId="0" borderId="1" xfId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horizontal="left" vertical="center" wrapText="1"/>
    </xf>
    <xf numFmtId="3" fontId="10" fillId="0" borderId="2" xfId="0" applyNumberFormat="1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38" fontId="11" fillId="0" borderId="1" xfId="1" applyFont="1" applyBorder="1" applyAlignment="1">
      <alignment vertical="center"/>
    </xf>
    <xf numFmtId="3" fontId="11" fillId="0" borderId="1" xfId="0" applyNumberFormat="1" applyFont="1" applyBorder="1" applyAlignment="1">
      <alignment vertical="center" wrapText="1"/>
    </xf>
    <xf numFmtId="38" fontId="10" fillId="0" borderId="4" xfId="1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38" fontId="10" fillId="0" borderId="3" xfId="1" applyFont="1" applyBorder="1" applyAlignment="1">
      <alignment horizontal="right" vertical="center" wrapText="1"/>
    </xf>
    <xf numFmtId="38" fontId="10" fillId="0" borderId="2" xfId="1" applyFont="1" applyBorder="1" applyAlignment="1">
      <alignment horizontal="right" vertical="center" wrapText="1"/>
    </xf>
    <xf numFmtId="38" fontId="10" fillId="0" borderId="4" xfId="1" applyFont="1" applyBorder="1" applyAlignment="1">
      <alignment horizontal="right" vertical="center" wrapText="1"/>
    </xf>
    <xf numFmtId="3" fontId="10" fillId="0" borderId="4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38" fontId="10" fillId="0" borderId="9" xfId="1" applyFont="1" applyBorder="1" applyAlignment="1">
      <alignment horizontal="right" vertical="center" wrapText="1"/>
    </xf>
    <xf numFmtId="3" fontId="10" fillId="0" borderId="9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3174</xdr:colOff>
      <xdr:row>0</xdr:row>
      <xdr:rowOff>34926</xdr:rowOff>
    </xdr:from>
    <xdr:to>
      <xdr:col>4</xdr:col>
      <xdr:colOff>0</xdr:colOff>
      <xdr:row>5</xdr:row>
      <xdr:rowOff>0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3527424" y="34926"/>
          <a:ext cx="3254376" cy="1393824"/>
          <a:chOff x="3373119" y="-20148"/>
          <a:chExt cx="3387726" cy="948835"/>
        </a:xfrm>
      </xdr:grpSpPr>
      <xdr:sp macro="" textlink="">
        <xdr:nvSpPr>
          <xdr:cNvPr id="3" name="1 つの角を丸めた四角形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373119" y="-20148"/>
            <a:ext cx="3387726" cy="561974"/>
          </a:xfrm>
          <a:prstGeom prst="snipRoundRect">
            <a:avLst/>
          </a:prstGeom>
          <a:noFill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内訳</a:t>
            </a:r>
            <a:r>
              <a:rPr kumimoji="1" lang="en-US" altLang="ja-JP" sz="1100" b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/</a:t>
            </a:r>
            <a:r>
              <a:rPr kumimoji="1" lang="ja-JP" altLang="en-US" sz="1100" b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備考</a:t>
            </a:r>
            <a:r>
              <a:rPr kumimoji="1" lang="en-US" altLang="ja-JP" sz="1100" b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(B)</a:t>
            </a:r>
            <a:r>
              <a:rPr kumimoji="1" lang="ja-JP" altLang="en-US" sz="1100" b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には金額</a:t>
            </a:r>
            <a:r>
              <a:rPr kumimoji="1" lang="en-US" altLang="ja-JP" sz="1100" b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(A)</a:t>
            </a:r>
            <a:r>
              <a:rPr kumimoji="1" lang="ja-JP" altLang="en-US" sz="1100" b="0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の積算根拠が分かるように内訳などを記入してください。</a:t>
            </a:r>
            <a:endParaRPr kumimoji="1" lang="en-US" altLang="ja-JP" sz="11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cxnSp macro="">
        <xdr:nvCxnSpPr>
          <xdr:cNvPr id="4" name="直線矢印コネクタ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 flipH="1">
            <a:off x="5295900" y="600075"/>
            <a:ext cx="38100" cy="328612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0</xdr:row>
      <xdr:rowOff>50769</xdr:rowOff>
    </xdr:from>
    <xdr:to>
      <xdr:col>3</xdr:col>
      <xdr:colOff>1857375</xdr:colOff>
      <xdr:row>2</xdr:row>
      <xdr:rowOff>0</xdr:rowOff>
    </xdr:to>
    <xdr:sp macro="" textlink="">
      <xdr:nvSpPr>
        <xdr:cNvPr id="8" name="1 つの角を丸めた四角形 2">
          <a:extLst>
            <a:ext uri="{FF2B5EF4-FFF2-40B4-BE49-F238E27FC236}">
              <a16:creationId xmlns:a16="http://schemas.microsoft.com/office/drawing/2014/main" id="{03952DBE-B3F0-4E42-A4A7-DFF999758F76}"/>
            </a:ext>
          </a:extLst>
        </xdr:cNvPr>
        <xdr:cNvSpPr/>
      </xdr:nvSpPr>
      <xdr:spPr>
        <a:xfrm>
          <a:off x="3562350" y="50769"/>
          <a:ext cx="2581275" cy="520731"/>
        </a:xfrm>
        <a:prstGeom prst="snipRound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Breakdown/Remarks (B) should include culculation basis for Amount (A)</a:t>
          </a:r>
          <a:endParaRPr lang="ja-JP" altLang="ja-JP">
            <a:effectLst/>
          </a:endParaRPr>
        </a:p>
      </xdr:txBody>
    </xdr:sp>
    <xdr:clientData/>
  </xdr:twoCellAnchor>
  <xdr:twoCellAnchor>
    <xdr:from>
      <xdr:col>3</xdr:col>
      <xdr:colOff>566738</xdr:colOff>
      <xdr:row>2</xdr:row>
      <xdr:rowOff>0</xdr:rowOff>
    </xdr:from>
    <xdr:to>
      <xdr:col>3</xdr:col>
      <xdr:colOff>566738</xdr:colOff>
      <xdr:row>3</xdr:row>
      <xdr:rowOff>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869163F7-EB22-4733-97B2-0441362E8BD0}"/>
            </a:ext>
          </a:extLst>
        </xdr:cNvPr>
        <xdr:cNvCxnSpPr>
          <a:stCxn id="8" idx="1"/>
        </xdr:cNvCxnSpPr>
      </xdr:nvCxnSpPr>
      <xdr:spPr>
        <a:xfrm>
          <a:off x="4852988" y="571500"/>
          <a:ext cx="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horzOverflow="clip" rtlCol="0" anchor="ctr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E31"/>
  <sheetViews>
    <sheetView tabSelected="1" zoomScaleNormal="100" workbookViewId="0">
      <selection activeCell="A23" sqref="A23"/>
    </sheetView>
  </sheetViews>
  <sheetFormatPr defaultRowHeight="22.5" customHeight="1"/>
  <cols>
    <col min="1" max="1" width="12.5" style="1" customWidth="1"/>
    <col min="2" max="2" width="33.75" style="1" customWidth="1"/>
    <col min="3" max="3" width="15" style="1" customWidth="1"/>
    <col min="4" max="4" width="27.75" style="1" customWidth="1"/>
    <col min="5" max="5" width="21.75" style="1" customWidth="1"/>
    <col min="6" max="16384" width="9" style="1"/>
  </cols>
  <sheetData>
    <row r="1" spans="1:5" ht="22.5" customHeight="1">
      <c r="B1" s="2" t="s">
        <v>1</v>
      </c>
      <c r="C1" s="2"/>
      <c r="E1" s="3"/>
    </row>
    <row r="2" spans="1:5" ht="22.5" customHeight="1">
      <c r="B2" s="2"/>
      <c r="C2" s="2"/>
      <c r="E2" s="3"/>
    </row>
    <row r="3" spans="1:5" ht="22.5" customHeight="1">
      <c r="B3" s="2"/>
      <c r="C3" s="2"/>
      <c r="E3" s="3"/>
    </row>
    <row r="4" spans="1:5" ht="22.5" customHeight="1">
      <c r="A4" s="4" t="s">
        <v>25</v>
      </c>
      <c r="C4" s="4"/>
      <c r="D4" s="3"/>
      <c r="E4" s="3"/>
    </row>
    <row r="5" spans="1:5" s="30" customFormat="1" ht="22.5" customHeight="1">
      <c r="A5" s="32" t="s">
        <v>3</v>
      </c>
      <c r="B5" s="9" t="s">
        <v>5</v>
      </c>
      <c r="C5" s="9" t="s">
        <v>43</v>
      </c>
      <c r="D5" s="9" t="s">
        <v>44</v>
      </c>
    </row>
    <row r="6" spans="1:5" ht="45" customHeight="1">
      <c r="A6" s="5" t="s">
        <v>4</v>
      </c>
      <c r="B6" s="6" t="s">
        <v>6</v>
      </c>
      <c r="C6" s="7">
        <v>15000</v>
      </c>
      <c r="D6" s="8" t="s">
        <v>39</v>
      </c>
    </row>
    <row r="7" spans="1:5" ht="22.5" customHeight="1">
      <c r="A7" s="9" t="s">
        <v>4</v>
      </c>
      <c r="B7" s="10" t="s">
        <v>51</v>
      </c>
      <c r="C7" s="11">
        <v>30000</v>
      </c>
      <c r="D7" s="10" t="s">
        <v>40</v>
      </c>
    </row>
    <row r="8" spans="1:5" ht="66" customHeight="1">
      <c r="A8" s="9" t="s">
        <v>4</v>
      </c>
      <c r="B8" s="12" t="s">
        <v>55</v>
      </c>
      <c r="C8" s="13">
        <v>3000</v>
      </c>
      <c r="D8" s="14" t="s">
        <v>28</v>
      </c>
    </row>
    <row r="9" spans="1:5" ht="22.5" customHeight="1">
      <c r="A9" s="9" t="s">
        <v>7</v>
      </c>
      <c r="B9" s="10" t="s">
        <v>8</v>
      </c>
      <c r="C9" s="13">
        <v>70000</v>
      </c>
      <c r="D9" s="15" t="s">
        <v>29</v>
      </c>
    </row>
    <row r="10" spans="1:5" ht="22.5" customHeight="1">
      <c r="A10" s="9" t="s">
        <v>7</v>
      </c>
      <c r="B10" s="10" t="s">
        <v>50</v>
      </c>
      <c r="C10" s="13">
        <v>20000</v>
      </c>
      <c r="D10" s="15" t="s">
        <v>30</v>
      </c>
    </row>
    <row r="11" spans="1:5" ht="22.5" customHeight="1">
      <c r="A11" s="9" t="s">
        <v>7</v>
      </c>
      <c r="B11" s="10" t="s">
        <v>9</v>
      </c>
      <c r="C11" s="13">
        <v>70000</v>
      </c>
      <c r="D11" s="15" t="s">
        <v>38</v>
      </c>
    </row>
    <row r="12" spans="1:5" ht="22.5" customHeight="1">
      <c r="A12" s="9" t="s">
        <v>7</v>
      </c>
      <c r="B12" s="10" t="s">
        <v>14</v>
      </c>
      <c r="C12" s="13">
        <v>40000</v>
      </c>
      <c r="D12" s="15" t="s">
        <v>15</v>
      </c>
    </row>
    <row r="13" spans="1:5" ht="22.5" customHeight="1">
      <c r="A13" s="9" t="s">
        <v>12</v>
      </c>
      <c r="B13" s="10" t="s">
        <v>13</v>
      </c>
      <c r="C13" s="13">
        <v>50000</v>
      </c>
      <c r="D13" s="15" t="s">
        <v>37</v>
      </c>
    </row>
    <row r="14" spans="1:5" ht="22.5" customHeight="1">
      <c r="A14" s="9" t="s">
        <v>12</v>
      </c>
      <c r="B14" s="10" t="s">
        <v>52</v>
      </c>
      <c r="C14" s="13">
        <v>10000</v>
      </c>
      <c r="D14" s="16" t="s">
        <v>36</v>
      </c>
    </row>
    <row r="15" spans="1:5" ht="22.5" customHeight="1">
      <c r="A15" s="9" t="s">
        <v>12</v>
      </c>
      <c r="B15" s="10" t="s">
        <v>18</v>
      </c>
      <c r="C15" s="13">
        <v>15000</v>
      </c>
      <c r="D15" s="16" t="s">
        <v>35</v>
      </c>
    </row>
    <row r="16" spans="1:5" ht="22.5" customHeight="1">
      <c r="A16" s="9" t="s">
        <v>12</v>
      </c>
      <c r="B16" s="10" t="s">
        <v>53</v>
      </c>
      <c r="C16" s="13">
        <v>50000</v>
      </c>
      <c r="D16" s="16" t="s">
        <v>34</v>
      </c>
    </row>
    <row r="17" spans="1:5" ht="66" customHeight="1">
      <c r="A17" s="9" t="s">
        <v>16</v>
      </c>
      <c r="B17" s="10" t="s">
        <v>17</v>
      </c>
      <c r="C17" s="13">
        <v>40000</v>
      </c>
      <c r="D17" s="15" t="s">
        <v>41</v>
      </c>
    </row>
    <row r="18" spans="1:5" ht="22.5" customHeight="1">
      <c r="A18" s="9" t="s">
        <v>16</v>
      </c>
      <c r="B18" s="10" t="s">
        <v>54</v>
      </c>
      <c r="C18" s="13">
        <v>45000</v>
      </c>
      <c r="D18" s="15" t="s">
        <v>33</v>
      </c>
    </row>
    <row r="19" spans="1:5" ht="22.5" customHeight="1">
      <c r="A19" s="9" t="s">
        <v>10</v>
      </c>
      <c r="B19" s="10" t="s">
        <v>11</v>
      </c>
      <c r="C19" s="13">
        <v>2000</v>
      </c>
      <c r="D19" s="15" t="s">
        <v>31</v>
      </c>
    </row>
    <row r="20" spans="1:5" ht="22.5" customHeight="1" thickBot="1">
      <c r="A20" s="9" t="s">
        <v>19</v>
      </c>
      <c r="B20" s="10" t="s">
        <v>20</v>
      </c>
      <c r="C20" s="13">
        <v>7000</v>
      </c>
      <c r="D20" s="16" t="s">
        <v>32</v>
      </c>
    </row>
    <row r="21" spans="1:5" ht="22.5" customHeight="1" thickTop="1">
      <c r="A21" s="64" t="s">
        <v>46</v>
      </c>
      <c r="B21" s="65"/>
      <c r="C21" s="17">
        <f>SUM(C6:C20)</f>
        <v>467000</v>
      </c>
      <c r="D21" s="18"/>
    </row>
    <row r="22" spans="1:5" ht="22.5" customHeight="1">
      <c r="B22" s="19"/>
      <c r="C22" s="19"/>
      <c r="D22" s="20"/>
      <c r="E22" s="21"/>
    </row>
    <row r="23" spans="1:5" ht="22.5" customHeight="1">
      <c r="A23" s="22" t="s">
        <v>42</v>
      </c>
      <c r="B23" s="22"/>
      <c r="C23" s="3"/>
      <c r="D23" s="3"/>
    </row>
    <row r="24" spans="1:5" ht="22.5" customHeight="1">
      <c r="A24" s="9" t="s">
        <v>22</v>
      </c>
      <c r="B24" s="9" t="s">
        <v>5</v>
      </c>
      <c r="C24" s="9" t="s">
        <v>45</v>
      </c>
      <c r="D24" s="9" t="s">
        <v>0</v>
      </c>
    </row>
    <row r="25" spans="1:5" ht="22.5" customHeight="1" thickBot="1">
      <c r="A25" s="31" t="s">
        <v>21</v>
      </c>
      <c r="B25" s="6" t="s">
        <v>23</v>
      </c>
      <c r="C25" s="23">
        <v>30000</v>
      </c>
      <c r="D25" s="24"/>
    </row>
    <row r="26" spans="1:5" ht="22.5" customHeight="1" thickTop="1">
      <c r="A26" s="64" t="s">
        <v>47</v>
      </c>
      <c r="B26" s="65"/>
      <c r="C26" s="25">
        <f>SUM(C25:C25)</f>
        <v>30000</v>
      </c>
      <c r="D26" s="18"/>
    </row>
    <row r="27" spans="1:5" ht="22.5" customHeight="1">
      <c r="A27" s="4"/>
      <c r="B27" s="4"/>
      <c r="C27" s="3"/>
      <c r="D27" s="3"/>
    </row>
    <row r="28" spans="1:5" ht="22.5" customHeight="1">
      <c r="A28" s="22" t="s">
        <v>26</v>
      </c>
      <c r="B28" s="26"/>
      <c r="C28" s="27" t="s">
        <v>49</v>
      </c>
      <c r="D28" s="28">
        <f>C21-C26</f>
        <v>437000</v>
      </c>
    </row>
    <row r="29" spans="1:5" ht="22.5" customHeight="1">
      <c r="A29" s="26"/>
      <c r="B29" s="26"/>
      <c r="C29" s="27"/>
      <c r="D29" s="29"/>
    </row>
    <row r="30" spans="1:5" ht="22.5" customHeight="1">
      <c r="A30" s="26"/>
      <c r="B30" s="26" t="s">
        <v>27</v>
      </c>
      <c r="C30" s="27" t="s">
        <v>48</v>
      </c>
      <c r="D30" s="28">
        <f>ROUNDDOWN(D28*2/3,0)</f>
        <v>291333</v>
      </c>
    </row>
    <row r="31" spans="1:5" ht="22.5" customHeight="1">
      <c r="D31" s="1" t="s">
        <v>24</v>
      </c>
    </row>
  </sheetData>
  <mergeCells count="2">
    <mergeCell ref="A21:B21"/>
    <mergeCell ref="A26:B26"/>
  </mergeCells>
  <phoneticPr fontId="1"/>
  <pageMargins left="0.7" right="0.7" top="0.65" bottom="0.75" header="0.3" footer="0.3"/>
  <pageSetup paperSize="9" orientation="portrait" r:id="rId1"/>
  <headerFooter>
    <oddHeader>&amp;C&amp;"Meiryo UI,標準"&amp;14ウチナー民間大使活動促進事業&amp;R&amp;20【&amp;"Meiryo UI,標準"記入例&amp;"-,標準"】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1DD99-506A-4AE0-80FA-B68779EC42EC}">
  <sheetPr>
    <tabColor rgb="FFFFFF00"/>
  </sheetPr>
  <dimension ref="A1:E36"/>
  <sheetViews>
    <sheetView zoomScaleNormal="100" workbookViewId="0">
      <selection activeCell="E15" sqref="E15"/>
    </sheetView>
  </sheetViews>
  <sheetFormatPr defaultRowHeight="22.5" customHeight="1"/>
  <cols>
    <col min="1" max="1" width="12.5" style="1" customWidth="1"/>
    <col min="2" max="2" width="33.75" style="1" customWidth="1"/>
    <col min="3" max="3" width="15" style="1" customWidth="1"/>
    <col min="4" max="4" width="27.75" style="1" customWidth="1"/>
    <col min="5" max="5" width="21.75" style="1" customWidth="1"/>
    <col min="6" max="16384" width="9" style="1"/>
  </cols>
  <sheetData>
    <row r="1" spans="1:5" ht="22.5" customHeight="1">
      <c r="A1" s="67" t="s">
        <v>56</v>
      </c>
      <c r="B1" s="67"/>
      <c r="C1" s="67"/>
      <c r="D1" s="67"/>
    </row>
    <row r="2" spans="1:5" ht="22.5" customHeight="1">
      <c r="A2" s="66" t="s">
        <v>1</v>
      </c>
      <c r="B2" s="66"/>
      <c r="C2" s="66"/>
      <c r="D2" s="66"/>
      <c r="E2" s="3"/>
    </row>
    <row r="3" spans="1:5" ht="22.5" customHeight="1">
      <c r="B3" s="2"/>
      <c r="C3" s="2"/>
      <c r="E3" s="3"/>
    </row>
    <row r="4" spans="1:5" ht="22.5" customHeight="1">
      <c r="A4" s="4" t="s">
        <v>2</v>
      </c>
      <c r="C4" s="4"/>
      <c r="D4" s="3"/>
      <c r="E4" s="3"/>
    </row>
    <row r="5" spans="1:5" s="30" customFormat="1" ht="22.5" customHeight="1">
      <c r="A5" s="32" t="s">
        <v>3</v>
      </c>
      <c r="B5" s="9" t="s">
        <v>5</v>
      </c>
      <c r="C5" s="9" t="s">
        <v>43</v>
      </c>
      <c r="D5" s="9" t="s">
        <v>44</v>
      </c>
    </row>
    <row r="6" spans="1:5" ht="22.5" customHeight="1">
      <c r="A6" s="5"/>
      <c r="B6" s="6"/>
      <c r="C6" s="7"/>
      <c r="D6" s="8"/>
    </row>
    <row r="7" spans="1:5" ht="22.5" customHeight="1">
      <c r="A7" s="9"/>
      <c r="B7" s="10"/>
      <c r="C7" s="11"/>
      <c r="D7" s="10"/>
    </row>
    <row r="8" spans="1:5" ht="22.5" customHeight="1">
      <c r="A8" s="9"/>
      <c r="B8" s="12"/>
      <c r="C8" s="13"/>
      <c r="D8" s="14"/>
    </row>
    <row r="9" spans="1:5" ht="22.5" customHeight="1">
      <c r="A9" s="9"/>
      <c r="B9" s="10"/>
      <c r="C9" s="13"/>
      <c r="D9" s="15"/>
    </row>
    <row r="10" spans="1:5" ht="22.5" customHeight="1">
      <c r="A10" s="9"/>
      <c r="B10" s="10"/>
      <c r="C10" s="13"/>
      <c r="D10" s="15"/>
    </row>
    <row r="11" spans="1:5" ht="22.5" customHeight="1">
      <c r="A11" s="9"/>
      <c r="B11" s="10"/>
      <c r="C11" s="13"/>
      <c r="D11" s="15"/>
    </row>
    <row r="12" spans="1:5" ht="22.5" customHeight="1">
      <c r="A12" s="9"/>
      <c r="B12" s="10"/>
      <c r="C12" s="13"/>
      <c r="D12" s="15"/>
    </row>
    <row r="13" spans="1:5" ht="22.5" customHeight="1">
      <c r="A13" s="9"/>
      <c r="B13" s="10"/>
      <c r="C13" s="13"/>
      <c r="D13" s="15"/>
    </row>
    <row r="14" spans="1:5" ht="22.5" customHeight="1">
      <c r="A14" s="9"/>
      <c r="B14" s="10"/>
      <c r="C14" s="13"/>
      <c r="D14" s="16"/>
    </row>
    <row r="15" spans="1:5" ht="22.5" customHeight="1">
      <c r="A15" s="9"/>
      <c r="B15" s="10"/>
      <c r="C15" s="13"/>
      <c r="D15" s="16"/>
    </row>
    <row r="16" spans="1:5" ht="22.5" customHeight="1">
      <c r="A16" s="9"/>
      <c r="B16" s="10"/>
      <c r="C16" s="13"/>
      <c r="D16" s="16"/>
    </row>
    <row r="17" spans="1:5" ht="22.5" customHeight="1">
      <c r="A17" s="9"/>
      <c r="B17" s="10"/>
      <c r="C17" s="13"/>
      <c r="D17" s="15"/>
    </row>
    <row r="18" spans="1:5" ht="22.5" customHeight="1">
      <c r="A18" s="9"/>
      <c r="B18" s="10"/>
      <c r="C18" s="13"/>
      <c r="D18" s="15"/>
    </row>
    <row r="19" spans="1:5" ht="22.5" customHeight="1">
      <c r="A19" s="9"/>
      <c r="B19" s="10"/>
      <c r="C19" s="13"/>
      <c r="D19" s="15"/>
    </row>
    <row r="20" spans="1:5" ht="22.5" customHeight="1" thickBot="1">
      <c r="A20" s="9"/>
      <c r="B20" s="10"/>
      <c r="C20" s="13"/>
      <c r="D20" s="16"/>
    </row>
    <row r="21" spans="1:5" ht="22.5" customHeight="1" thickTop="1">
      <c r="A21" s="64" t="s">
        <v>46</v>
      </c>
      <c r="B21" s="65"/>
      <c r="C21" s="17"/>
      <c r="D21" s="18"/>
    </row>
    <row r="22" spans="1:5" ht="22.5" customHeight="1">
      <c r="B22" s="19"/>
      <c r="C22" s="19"/>
      <c r="D22" s="20"/>
      <c r="E22" s="21"/>
    </row>
    <row r="23" spans="1:5" ht="22.5" customHeight="1">
      <c r="A23" s="22" t="s">
        <v>42</v>
      </c>
      <c r="B23" s="22"/>
      <c r="C23" s="3"/>
      <c r="D23" s="3"/>
    </row>
    <row r="24" spans="1:5" ht="22.5" customHeight="1">
      <c r="A24" s="9" t="s">
        <v>22</v>
      </c>
      <c r="B24" s="9" t="s">
        <v>5</v>
      </c>
      <c r="C24" s="9" t="s">
        <v>45</v>
      </c>
      <c r="D24" s="9" t="s">
        <v>0</v>
      </c>
    </row>
    <row r="25" spans="1:5" ht="22.5" customHeight="1">
      <c r="A25" s="5"/>
      <c r="B25" s="5"/>
      <c r="C25" s="5"/>
      <c r="D25" s="5"/>
    </row>
    <row r="26" spans="1:5" ht="22.5" customHeight="1">
      <c r="A26" s="5"/>
      <c r="B26" s="5"/>
      <c r="C26" s="5"/>
      <c r="D26" s="5"/>
    </row>
    <row r="27" spans="1:5" ht="22.5" customHeight="1">
      <c r="A27" s="5"/>
      <c r="B27" s="5"/>
      <c r="C27" s="5"/>
      <c r="D27" s="5"/>
    </row>
    <row r="28" spans="1:5" ht="22.5" customHeight="1">
      <c r="A28" s="5"/>
      <c r="B28" s="5"/>
      <c r="C28" s="5"/>
      <c r="D28" s="5"/>
    </row>
    <row r="29" spans="1:5" ht="22.5" customHeight="1">
      <c r="A29" s="5"/>
      <c r="B29" s="5"/>
      <c r="C29" s="5"/>
      <c r="D29" s="5"/>
    </row>
    <row r="30" spans="1:5" ht="22.5" customHeight="1" thickBot="1">
      <c r="A30" s="31"/>
      <c r="B30" s="6"/>
      <c r="C30" s="23"/>
      <c r="D30" s="24"/>
    </row>
    <row r="31" spans="1:5" ht="22.5" customHeight="1" thickTop="1">
      <c r="A31" s="64" t="s">
        <v>47</v>
      </c>
      <c r="B31" s="65"/>
      <c r="C31" s="25"/>
      <c r="D31" s="18"/>
    </row>
    <row r="32" spans="1:5" ht="22.5" customHeight="1">
      <c r="A32" s="4"/>
      <c r="B32" s="4"/>
      <c r="C32" s="3"/>
      <c r="D32" s="3"/>
    </row>
    <row r="33" spans="1:4" ht="22.5" customHeight="1">
      <c r="A33" s="22" t="s">
        <v>26</v>
      </c>
      <c r="B33" s="26"/>
      <c r="C33" s="27" t="s">
        <v>49</v>
      </c>
      <c r="D33" s="28"/>
    </row>
    <row r="34" spans="1:4" ht="22.5" customHeight="1">
      <c r="A34" s="26"/>
      <c r="B34" s="26"/>
      <c r="C34" s="27"/>
      <c r="D34" s="29"/>
    </row>
    <row r="35" spans="1:4" ht="22.5" customHeight="1">
      <c r="A35" s="26"/>
      <c r="B35" s="26" t="s">
        <v>27</v>
      </c>
      <c r="C35" s="27" t="s">
        <v>48</v>
      </c>
      <c r="D35" s="28"/>
    </row>
    <row r="36" spans="1:4" ht="22.5" customHeight="1">
      <c r="D36" s="1" t="s">
        <v>24</v>
      </c>
    </row>
  </sheetData>
  <mergeCells count="4">
    <mergeCell ref="A21:B21"/>
    <mergeCell ref="A31:B31"/>
    <mergeCell ref="A2:D2"/>
    <mergeCell ref="A1:D1"/>
  </mergeCells>
  <phoneticPr fontId="1"/>
  <pageMargins left="0.7" right="0.7" top="0.6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24EC80-C223-4A57-AC94-C7330705A6CE}">
  <sheetPr>
    <tabColor rgb="FFFF0000"/>
  </sheetPr>
  <dimension ref="A1:E28"/>
  <sheetViews>
    <sheetView zoomScaleNormal="100" workbookViewId="0">
      <selection activeCell="A21" sqref="A21:D21"/>
    </sheetView>
  </sheetViews>
  <sheetFormatPr defaultRowHeight="22.5" customHeight="1"/>
  <cols>
    <col min="1" max="1" width="12.5" style="1" customWidth="1"/>
    <col min="2" max="2" width="33.75" style="1" customWidth="1"/>
    <col min="3" max="3" width="15" style="1" customWidth="1"/>
    <col min="4" max="4" width="27.75" style="1" customWidth="1"/>
    <col min="5" max="5" width="21.75" style="1" customWidth="1"/>
    <col min="6" max="16384" width="9" style="1"/>
  </cols>
  <sheetData>
    <row r="1" spans="1:5" ht="22.5" customHeight="1">
      <c r="A1" s="56" t="s">
        <v>57</v>
      </c>
      <c r="C1" s="33"/>
      <c r="E1" s="3"/>
    </row>
    <row r="2" spans="1:5" ht="22.5" customHeight="1">
      <c r="B2" s="33"/>
      <c r="C2" s="33"/>
      <c r="E2" s="3"/>
    </row>
    <row r="3" spans="1:5" ht="22.5" customHeight="1">
      <c r="A3" s="4" t="s">
        <v>75</v>
      </c>
      <c r="C3" s="4"/>
      <c r="D3" s="3"/>
      <c r="E3" s="3"/>
    </row>
    <row r="4" spans="1:5" s="36" customFormat="1" ht="30" customHeight="1">
      <c r="A4" s="34" t="s">
        <v>82</v>
      </c>
      <c r="B4" s="51" t="s">
        <v>58</v>
      </c>
      <c r="C4" s="51" t="s">
        <v>83</v>
      </c>
      <c r="D4" s="51" t="s">
        <v>85</v>
      </c>
    </row>
    <row r="5" spans="1:5" s="41" customFormat="1" ht="45" customHeight="1">
      <c r="A5" s="37" t="s">
        <v>87</v>
      </c>
      <c r="B5" s="38" t="s">
        <v>60</v>
      </c>
      <c r="C5" s="39">
        <v>15000</v>
      </c>
      <c r="D5" s="40" t="s">
        <v>96</v>
      </c>
    </row>
    <row r="6" spans="1:5" s="41" customFormat="1" ht="30" customHeight="1">
      <c r="A6" s="51" t="s">
        <v>87</v>
      </c>
      <c r="B6" s="43" t="s">
        <v>61</v>
      </c>
      <c r="C6" s="52">
        <v>30000</v>
      </c>
      <c r="D6" s="43" t="s">
        <v>40</v>
      </c>
    </row>
    <row r="7" spans="1:5" s="41" customFormat="1" ht="66" customHeight="1">
      <c r="A7" s="51" t="s">
        <v>59</v>
      </c>
      <c r="B7" s="42" t="s">
        <v>104</v>
      </c>
      <c r="C7" s="53">
        <v>3000</v>
      </c>
      <c r="D7" s="43" t="s">
        <v>97</v>
      </c>
    </row>
    <row r="8" spans="1:5" s="41" customFormat="1" ht="30" customHeight="1">
      <c r="A8" s="51" t="s">
        <v>62</v>
      </c>
      <c r="B8" s="43" t="s">
        <v>101</v>
      </c>
      <c r="C8" s="53">
        <v>70000</v>
      </c>
      <c r="D8" s="44" t="s">
        <v>88</v>
      </c>
    </row>
    <row r="9" spans="1:5" s="41" customFormat="1" ht="30" customHeight="1">
      <c r="A9" s="51" t="s">
        <v>62</v>
      </c>
      <c r="B9" s="43" t="s">
        <v>102</v>
      </c>
      <c r="C9" s="53">
        <v>20000</v>
      </c>
      <c r="D9" s="44" t="s">
        <v>89</v>
      </c>
    </row>
    <row r="10" spans="1:5" s="41" customFormat="1" ht="30" customHeight="1">
      <c r="A10" s="51" t="s">
        <v>62</v>
      </c>
      <c r="B10" s="43" t="s">
        <v>103</v>
      </c>
      <c r="C10" s="53">
        <v>70000</v>
      </c>
      <c r="D10" s="44" t="s">
        <v>90</v>
      </c>
    </row>
    <row r="11" spans="1:5" s="41" customFormat="1" ht="30" customHeight="1">
      <c r="A11" s="51" t="s">
        <v>62</v>
      </c>
      <c r="B11" s="43" t="s">
        <v>63</v>
      </c>
      <c r="C11" s="53">
        <v>40000</v>
      </c>
      <c r="D11" s="44" t="s">
        <v>98</v>
      </c>
    </row>
    <row r="12" spans="1:5" s="41" customFormat="1" ht="22.5" customHeight="1">
      <c r="A12" s="51" t="s">
        <v>64</v>
      </c>
      <c r="B12" s="43" t="s">
        <v>65</v>
      </c>
      <c r="C12" s="53">
        <v>50000</v>
      </c>
      <c r="D12" s="44" t="s">
        <v>91</v>
      </c>
    </row>
    <row r="13" spans="1:5" s="41" customFormat="1" ht="30" customHeight="1">
      <c r="A13" s="51" t="s">
        <v>64</v>
      </c>
      <c r="B13" s="43" t="s">
        <v>95</v>
      </c>
      <c r="C13" s="53">
        <v>10000</v>
      </c>
      <c r="D13" s="45" t="s">
        <v>92</v>
      </c>
    </row>
    <row r="14" spans="1:5" s="41" customFormat="1" ht="22.5" customHeight="1">
      <c r="A14" s="51" t="s">
        <v>64</v>
      </c>
      <c r="B14" s="43" t="s">
        <v>66</v>
      </c>
      <c r="C14" s="53">
        <v>15000</v>
      </c>
      <c r="D14" s="45" t="s">
        <v>93</v>
      </c>
    </row>
    <row r="15" spans="1:5" s="41" customFormat="1" ht="22.5" customHeight="1">
      <c r="A15" s="51" t="s">
        <v>64</v>
      </c>
      <c r="B15" s="43" t="s">
        <v>67</v>
      </c>
      <c r="C15" s="53">
        <v>50000</v>
      </c>
      <c r="D15" s="45" t="s">
        <v>94</v>
      </c>
    </row>
    <row r="16" spans="1:5" s="41" customFormat="1" ht="66" customHeight="1">
      <c r="A16" s="51" t="s">
        <v>68</v>
      </c>
      <c r="B16" s="43" t="s">
        <v>69</v>
      </c>
      <c r="C16" s="53">
        <v>40000</v>
      </c>
      <c r="D16" s="44" t="s">
        <v>99</v>
      </c>
    </row>
    <row r="17" spans="1:4" s="41" customFormat="1" ht="30" customHeight="1">
      <c r="A17" s="51" t="s">
        <v>68</v>
      </c>
      <c r="B17" s="43" t="s">
        <v>70</v>
      </c>
      <c r="C17" s="53">
        <v>45000</v>
      </c>
      <c r="D17" s="44" t="s">
        <v>105</v>
      </c>
    </row>
    <row r="18" spans="1:4" s="41" customFormat="1" ht="30" customHeight="1">
      <c r="A18" s="51" t="s">
        <v>71</v>
      </c>
      <c r="B18" s="43" t="s">
        <v>72</v>
      </c>
      <c r="C18" s="53">
        <v>2000</v>
      </c>
      <c r="D18" s="44" t="s">
        <v>100</v>
      </c>
    </row>
    <row r="19" spans="1:4" s="41" customFormat="1" ht="30" customHeight="1" thickBot="1">
      <c r="A19" s="51" t="s">
        <v>73</v>
      </c>
      <c r="B19" s="43" t="s">
        <v>74</v>
      </c>
      <c r="C19" s="53">
        <v>7000</v>
      </c>
      <c r="D19" s="45" t="s">
        <v>106</v>
      </c>
    </row>
    <row r="20" spans="1:4" s="41" customFormat="1" ht="22.5" customHeight="1" thickTop="1">
      <c r="A20" s="68" t="s">
        <v>76</v>
      </c>
      <c r="B20" s="69"/>
      <c r="C20" s="54">
        <f>SUM(C5:C19)</f>
        <v>467000</v>
      </c>
      <c r="D20" s="55"/>
    </row>
    <row r="21" spans="1:4" ht="22.5" customHeight="1">
      <c r="A21" s="73" t="s">
        <v>110</v>
      </c>
      <c r="B21" s="73"/>
      <c r="C21" s="73"/>
      <c r="D21" s="73"/>
    </row>
    <row r="22" spans="1:4" s="41" customFormat="1" ht="22.5" customHeight="1">
      <c r="A22" s="35" t="s">
        <v>77</v>
      </c>
      <c r="B22" s="35" t="s">
        <v>58</v>
      </c>
      <c r="C22" s="35" t="s">
        <v>84</v>
      </c>
      <c r="D22" s="35" t="s">
        <v>78</v>
      </c>
    </row>
    <row r="23" spans="1:4" s="41" customFormat="1" ht="22.5" customHeight="1" thickBot="1">
      <c r="A23" s="47" t="s">
        <v>79</v>
      </c>
      <c r="B23" s="38" t="s">
        <v>86</v>
      </c>
      <c r="C23" s="48">
        <v>30000</v>
      </c>
      <c r="D23" s="49"/>
    </row>
    <row r="24" spans="1:4" s="41" customFormat="1" ht="22.5" customHeight="1" thickTop="1">
      <c r="A24" s="70" t="s">
        <v>80</v>
      </c>
      <c r="B24" s="71"/>
      <c r="C24" s="50">
        <f>SUM(C23)</f>
        <v>30000</v>
      </c>
      <c r="D24" s="46"/>
    </row>
    <row r="25" spans="1:4" ht="22.5" customHeight="1">
      <c r="A25" s="72" t="s">
        <v>81</v>
      </c>
      <c r="B25" s="72"/>
      <c r="C25" s="27" t="s">
        <v>49</v>
      </c>
      <c r="D25" s="28">
        <f>C20-C24</f>
        <v>437000</v>
      </c>
    </row>
    <row r="26" spans="1:4" ht="22.5" customHeight="1">
      <c r="A26" s="72"/>
      <c r="B26" s="72"/>
      <c r="C26" s="27"/>
      <c r="D26" s="29"/>
    </row>
    <row r="27" spans="1:4" ht="22.5" customHeight="1">
      <c r="A27" s="26"/>
      <c r="B27" s="26" t="s">
        <v>107</v>
      </c>
      <c r="C27" s="27" t="s">
        <v>48</v>
      </c>
      <c r="D27" s="28">
        <f>ROUNDDOWN(D25*2/3,0)</f>
        <v>291333</v>
      </c>
    </row>
    <row r="28" spans="1:4" ht="22.5" customHeight="1">
      <c r="D28" s="58" t="s">
        <v>108</v>
      </c>
    </row>
  </sheetData>
  <mergeCells count="4">
    <mergeCell ref="A20:B20"/>
    <mergeCell ref="A24:B24"/>
    <mergeCell ref="A25:B26"/>
    <mergeCell ref="A21:D21"/>
  </mergeCells>
  <phoneticPr fontId="1"/>
  <pageMargins left="0.7" right="0.7" top="0.65" bottom="0.75" header="0.3" footer="0.3"/>
  <pageSetup paperSize="9" orientation="portrait" r:id="rId1"/>
  <headerFooter>
    <oddHeader>&amp;C&amp;"Meiryo UI,標準"Uchina Goodwill Ambassador Activities Support Program&amp;R&amp;18【&amp;"Meiryo UI,標準"Sample&amp;"-,標準"】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4504B-053D-4E52-ADB5-A0F2DC9E1C0F}">
  <sheetPr>
    <tabColor rgb="FFFFFF00"/>
  </sheetPr>
  <dimension ref="A1:E35"/>
  <sheetViews>
    <sheetView zoomScaleNormal="100" workbookViewId="0">
      <selection activeCell="D35" sqref="D35"/>
    </sheetView>
  </sheetViews>
  <sheetFormatPr defaultRowHeight="22.5" customHeight="1"/>
  <cols>
    <col min="1" max="1" width="12.5" style="1" customWidth="1"/>
    <col min="2" max="2" width="33.75" style="1" customWidth="1"/>
    <col min="3" max="3" width="15" style="1" customWidth="1"/>
    <col min="4" max="4" width="27.75" style="1" customWidth="1"/>
    <col min="5" max="5" width="21.75" style="1" customWidth="1"/>
    <col min="6" max="16384" width="9" style="1"/>
  </cols>
  <sheetData>
    <row r="1" spans="1:5" ht="22.5" customHeight="1">
      <c r="A1" s="66" t="s">
        <v>57</v>
      </c>
      <c r="B1" s="66"/>
      <c r="C1" s="66"/>
      <c r="D1" s="66"/>
      <c r="E1" s="3"/>
    </row>
    <row r="2" spans="1:5" ht="22.5" customHeight="1">
      <c r="B2" s="57"/>
      <c r="C2" s="57"/>
      <c r="E2" s="3"/>
    </row>
    <row r="3" spans="1:5" ht="22.5" customHeight="1">
      <c r="A3" s="4" t="s">
        <v>109</v>
      </c>
      <c r="C3" s="4"/>
      <c r="D3" s="3"/>
      <c r="E3" s="3"/>
    </row>
    <row r="4" spans="1:5" s="60" customFormat="1" ht="37.5" customHeight="1">
      <c r="A4" s="51" t="s">
        <v>82</v>
      </c>
      <c r="B4" s="51" t="s">
        <v>58</v>
      </c>
      <c r="C4" s="51" t="s">
        <v>83</v>
      </c>
      <c r="D4" s="51" t="s">
        <v>85</v>
      </c>
    </row>
    <row r="5" spans="1:5" s="41" customFormat="1" ht="22.5" customHeight="1">
      <c r="A5" s="37"/>
      <c r="B5" s="38"/>
      <c r="C5" s="39"/>
      <c r="D5" s="40"/>
    </row>
    <row r="6" spans="1:5" s="41" customFormat="1" ht="22.5" customHeight="1">
      <c r="A6" s="51"/>
      <c r="B6" s="43"/>
      <c r="C6" s="52"/>
      <c r="D6" s="43"/>
    </row>
    <row r="7" spans="1:5" s="41" customFormat="1" ht="22.5" customHeight="1">
      <c r="A7" s="51"/>
      <c r="B7" s="42"/>
      <c r="C7" s="53"/>
      <c r="D7" s="43"/>
    </row>
    <row r="8" spans="1:5" s="41" customFormat="1" ht="22.5" customHeight="1">
      <c r="A8" s="51"/>
      <c r="B8" s="43"/>
      <c r="C8" s="53"/>
      <c r="D8" s="44"/>
    </row>
    <row r="9" spans="1:5" s="41" customFormat="1" ht="22.5" customHeight="1">
      <c r="A9" s="51"/>
      <c r="B9" s="43"/>
      <c r="C9" s="53"/>
      <c r="D9" s="44"/>
    </row>
    <row r="10" spans="1:5" s="41" customFormat="1" ht="22.5" customHeight="1">
      <c r="A10" s="51"/>
      <c r="B10" s="43"/>
      <c r="C10" s="53"/>
      <c r="D10" s="44"/>
    </row>
    <row r="11" spans="1:5" s="41" customFormat="1" ht="22.5" customHeight="1">
      <c r="A11" s="51"/>
      <c r="B11" s="43"/>
      <c r="C11" s="53"/>
      <c r="D11" s="44"/>
    </row>
    <row r="12" spans="1:5" s="41" customFormat="1" ht="22.5" customHeight="1">
      <c r="A12" s="51"/>
      <c r="B12" s="43"/>
      <c r="C12" s="53"/>
      <c r="D12" s="44"/>
    </row>
    <row r="13" spans="1:5" s="41" customFormat="1" ht="22.5" customHeight="1">
      <c r="A13" s="51"/>
      <c r="B13" s="43"/>
      <c r="C13" s="53"/>
      <c r="D13" s="45"/>
    </row>
    <row r="14" spans="1:5" s="41" customFormat="1" ht="22.5" customHeight="1">
      <c r="A14" s="51"/>
      <c r="B14" s="43"/>
      <c r="C14" s="53"/>
      <c r="D14" s="45"/>
    </row>
    <row r="15" spans="1:5" s="41" customFormat="1" ht="22.5" customHeight="1">
      <c r="A15" s="51"/>
      <c r="B15" s="43"/>
      <c r="C15" s="53"/>
      <c r="D15" s="45"/>
    </row>
    <row r="16" spans="1:5" s="41" customFormat="1" ht="22.5" customHeight="1">
      <c r="A16" s="51"/>
      <c r="B16" s="43"/>
      <c r="C16" s="53"/>
      <c r="D16" s="45"/>
    </row>
    <row r="17" spans="1:4" s="41" customFormat="1" ht="22.5" customHeight="1">
      <c r="A17" s="51"/>
      <c r="B17" s="43"/>
      <c r="C17" s="53"/>
      <c r="D17" s="44"/>
    </row>
    <row r="18" spans="1:4" s="41" customFormat="1" ht="22.5" customHeight="1">
      <c r="A18" s="51"/>
      <c r="B18" s="43"/>
      <c r="C18" s="53"/>
      <c r="D18" s="44"/>
    </row>
    <row r="19" spans="1:4" s="41" customFormat="1" ht="22.5" customHeight="1">
      <c r="A19" s="51"/>
      <c r="B19" s="43"/>
      <c r="C19" s="53"/>
      <c r="D19" s="44"/>
    </row>
    <row r="20" spans="1:4" s="41" customFormat="1" ht="22.5" customHeight="1" thickBot="1">
      <c r="A20" s="51"/>
      <c r="B20" s="43"/>
      <c r="C20" s="53"/>
      <c r="D20" s="45"/>
    </row>
    <row r="21" spans="1:4" s="41" customFormat="1" ht="22.5" customHeight="1" thickTop="1">
      <c r="A21" s="68" t="s">
        <v>76</v>
      </c>
      <c r="B21" s="69"/>
      <c r="C21" s="54"/>
      <c r="D21" s="55"/>
    </row>
    <row r="22" spans="1:4" s="41" customFormat="1" ht="22.5" customHeight="1">
      <c r="A22" s="61"/>
      <c r="B22" s="61"/>
      <c r="C22" s="62"/>
      <c r="D22" s="63"/>
    </row>
    <row r="23" spans="1:4" ht="22.5" customHeight="1">
      <c r="A23" s="74" t="s">
        <v>110</v>
      </c>
      <c r="B23" s="74"/>
      <c r="C23" s="74"/>
      <c r="D23" s="74"/>
    </row>
    <row r="24" spans="1:4" s="41" customFormat="1" ht="22.5" customHeight="1">
      <c r="A24" s="35" t="s">
        <v>77</v>
      </c>
      <c r="B24" s="35" t="s">
        <v>58</v>
      </c>
      <c r="C24" s="35" t="s">
        <v>84</v>
      </c>
      <c r="D24" s="35" t="s">
        <v>78</v>
      </c>
    </row>
    <row r="25" spans="1:4" s="41" customFormat="1" ht="22.5" customHeight="1">
      <c r="A25" s="59"/>
      <c r="B25" s="59"/>
      <c r="C25" s="59"/>
      <c r="D25" s="59"/>
    </row>
    <row r="26" spans="1:4" s="41" customFormat="1" ht="22.5" customHeight="1">
      <c r="A26" s="59"/>
      <c r="B26" s="59"/>
      <c r="C26" s="59"/>
      <c r="D26" s="59"/>
    </row>
    <row r="27" spans="1:4" s="41" customFormat="1" ht="22.5" customHeight="1">
      <c r="A27" s="59"/>
      <c r="B27" s="59"/>
      <c r="C27" s="59"/>
      <c r="D27" s="59"/>
    </row>
    <row r="28" spans="1:4" s="41" customFormat="1" ht="22.5" customHeight="1">
      <c r="A28" s="59"/>
      <c r="B28" s="59"/>
      <c r="C28" s="59"/>
      <c r="D28" s="59"/>
    </row>
    <row r="29" spans="1:4" s="41" customFormat="1" ht="22.5" customHeight="1">
      <c r="A29" s="59"/>
      <c r="B29" s="59"/>
      <c r="C29" s="59"/>
      <c r="D29" s="59"/>
    </row>
    <row r="30" spans="1:4" s="41" customFormat="1" ht="22.5" customHeight="1" thickBot="1">
      <c r="A30" s="47"/>
      <c r="B30" s="38"/>
      <c r="C30" s="48"/>
      <c r="D30" s="49"/>
    </row>
    <row r="31" spans="1:4" s="41" customFormat="1" ht="22.5" customHeight="1" thickTop="1">
      <c r="A31" s="70" t="s">
        <v>80</v>
      </c>
      <c r="B31" s="71"/>
      <c r="C31" s="50"/>
      <c r="D31" s="46"/>
    </row>
    <row r="32" spans="1:4" ht="22.5" customHeight="1">
      <c r="A32" s="72" t="s">
        <v>81</v>
      </c>
      <c r="B32" s="72"/>
      <c r="C32" s="27" t="s">
        <v>49</v>
      </c>
      <c r="D32" s="28">
        <f>C21-C31</f>
        <v>0</v>
      </c>
    </row>
    <row r="33" spans="1:4" ht="22.5" customHeight="1">
      <c r="A33" s="72"/>
      <c r="B33" s="72"/>
      <c r="C33" s="27"/>
      <c r="D33" s="29"/>
    </row>
    <row r="34" spans="1:4" ht="22.5" customHeight="1">
      <c r="A34" s="26"/>
      <c r="B34" s="26" t="s">
        <v>107</v>
      </c>
      <c r="C34" s="27" t="s">
        <v>48</v>
      </c>
      <c r="D34" s="28">
        <f>ROUNDDOWN(D32*2/3,0)</f>
        <v>0</v>
      </c>
    </row>
    <row r="35" spans="1:4" ht="22.5" customHeight="1">
      <c r="D35" s="58" t="s">
        <v>108</v>
      </c>
    </row>
  </sheetData>
  <mergeCells count="5">
    <mergeCell ref="A21:B21"/>
    <mergeCell ref="A31:B31"/>
    <mergeCell ref="A32:B33"/>
    <mergeCell ref="A1:D1"/>
    <mergeCell ref="A23:D23"/>
  </mergeCells>
  <phoneticPr fontId="1"/>
  <pageMargins left="0.7" right="0.7" top="0.65" bottom="0.75" header="0.3" footer="0.3"/>
  <pageSetup paperSize="9" orientation="portrait" r:id="rId1"/>
  <headerFooter>
    <oddHeader>&amp;C&amp;"Meiryo UI,標準"Uchina Goodwill Ambassador Activities Support Program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記入例</vt:lpstr>
      <vt:lpstr>ﾌｫｰﾏｯﾄ</vt:lpstr>
      <vt:lpstr>example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2019-11-13T04:35:13Z</dcterms:modified>
</cp:coreProperties>
</file>